
<file path=[Content_Types].xml><?xml version="1.0" encoding="utf-8"?>
<Types xmlns="http://schemas.openxmlformats.org/package/2006/content-types">
  <Override PartName="/xl/_rels/workbook.xml.rels" ContentType="application/vnd.openxmlformats-package.relationships+xml"/>
  <Override PartName="/xl/sharedStrings.xml" ContentType="application/vnd.openxmlformats-officedocument.spreadsheetml.sharedString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_rels/.rels" ContentType="application/vnd.openxmlformats-package.relationship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heet1" sheetId="1" state="visible" r:id="rId2"/>
  </sheet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<sst xmlns="http://schemas.openxmlformats.org/spreadsheetml/2006/main" count="402" uniqueCount="199">
  <si>
    <t xml:space="preserve">ИНДЕКС</t>
  </si>
  <si>
    <t xml:space="preserve">ПРЕЗИМЕ И ИМЕ</t>
  </si>
  <si>
    <t xml:space="preserve">ПРОГРАМ</t>
  </si>
  <si>
    <t xml:space="preserve">ПРЕДАВАЊА</t>
  </si>
  <si>
    <t xml:space="preserve">ВЕЖБЕ</t>
  </si>
  <si>
    <t xml:space="preserve">Зад1 %</t>
  </si>
  <si>
    <t xml:space="preserve">Зад2 %</t>
  </si>
  <si>
    <t xml:space="preserve">ПРАКТИЧНИ КОЛОКВИЈУМ (25)</t>
  </si>
  <si>
    <t xml:space="preserve">ЗАДАТАК 1 (објашњење)</t>
  </si>
  <si>
    <t xml:space="preserve">ЗАДАТАК 2 (објашњење)</t>
  </si>
  <si>
    <t xml:space="preserve"> 74/2014</t>
  </si>
  <si>
    <t xml:space="preserve">Благојевић, Александар   </t>
  </si>
  <si>
    <t xml:space="preserve">1М</t>
  </si>
  <si>
    <t xml:space="preserve">4р</t>
  </si>
  <si>
    <t xml:space="preserve">4рб</t>
  </si>
  <si>
    <t xml:space="preserve"> 108/2014</t>
  </si>
  <si>
    <t xml:space="preserve">Бован, Лорета   </t>
  </si>
  <si>
    <t xml:space="preserve">sve super, nije ciscen rbx</t>
  </si>
  <si>
    <t xml:space="preserve">sve super, nije dealociran niz</t>
  </si>
  <si>
    <t xml:space="preserve"> 102/2014</t>
  </si>
  <si>
    <t xml:space="preserve">Бркић, Васја   </t>
  </si>
  <si>
    <t xml:space="preserve"> 296/2014</t>
  </si>
  <si>
    <t xml:space="preserve">Вујовић, Маја   </t>
  </si>
  <si>
    <t xml:space="preserve">1. Nisu lepo ucitane vrednosti 
2. Nije dobar uslov za proveru da li su brojevi prijateljski 3. Treba da se krene od 1 u zbiru delitelja 
4. Ima suvisnih pushova/popova koji prave greske 
5. Nije prosiren registar pri deljenju 
6. Ostatak se cuva u rdx registru, ne rcx registru 
7. Nisu cuvane vrednosti pre poziva fje zbir delitelja pa
      su neki registri isprljani 
8. Petlja u zbiru delitelja ne ide do n-1 vec do n-2 </t>
  </si>
  <si>
    <t xml:space="preserve">1. Nije lepo definisana promenljiva u koju ce se upisati
       povratna vrednost. 
2. Nisu dobro napisani assertovi 
3. Logika resenja je pogresna, trebalo je naci ukupan min I
       max od svih elemenata, onda je minInterval = max – min 
4. Pomesane su instrukcije za rad sa paralelnim I skalarnim
       Podacima. 
5. Suvisni pushovi I popovi</t>
  </si>
  <si>
    <t xml:space="preserve"> </t>
  </si>
  <si>
    <t xml:space="preserve"> 378/2014</t>
  </si>
  <si>
    <t xml:space="preserve">Гагић, Ружица   </t>
  </si>
  <si>
    <t xml:space="preserve">1. Nisu lepo uneti elementi 
2. Lose inicijalizovan zbir delioca 
3. Los uslov za izlazak iz petlje – poredjenje sa
       pogresnim registrom 
4. Lose inicijalizovan broj se deli 
5. Losa logika za proveru da li su brojevi prijateljski</t>
  </si>
  <si>
    <t xml:space="preserve"> /</t>
  </si>
  <si>
    <t xml:space="preserve"> 303/2014</t>
  </si>
  <si>
    <t xml:space="preserve">Глигоровић, Данило   </t>
  </si>
  <si>
    <t xml:space="preserve">4ра</t>
  </si>
  <si>
    <t xml:space="preserve">Pomesani zadaci, svuda razbacani I pogresno imenovani, 1.s je zapravo Makefile, Makefile je lose zapisan kao MakeFile.s I pritom ima 5 makefileova unaokolo. Program nije ni blizu kompilacije</t>
  </si>
  <si>
    <t xml:space="preserve">&lt;&lt;&lt;</t>
  </si>
  <si>
    <t xml:space="preserve"> 316/2013</t>
  </si>
  <si>
    <t xml:space="preserve">Дивац, Соња   </t>
  </si>
  <si>
    <t xml:space="preserve"> 201/2014</t>
  </si>
  <si>
    <t xml:space="preserve">Дорник, Анђела   </t>
  </si>
  <si>
    <t xml:space="preserve"> 340/2011</t>
  </si>
  <si>
    <t xml:space="preserve">Ђукић, Марија   </t>
  </si>
  <si>
    <t xml:space="preserve"> 106/2013</t>
  </si>
  <si>
    <t xml:space="preserve">Ердељанин, Александар   </t>
  </si>
  <si>
    <t xml:space="preserve"> 1. Losa inicijalizacija zbira pravih delitelja, treba da idemo od 0 a ne od 1 – ovako dolazi beskonacne petlje ako je neki arg 1.</t>
  </si>
  <si>
    <t xml:space="preserve">1. Los poziv fje 
2. Kopiran deo za racunanje minimuma, ali nije sredjen tako da radi 
3. Nedostaje vracanje povratne vrednosti 
4. Nema provere SSE ni cuvanja registra 
5. Lose poredjenje elemenata  pri azuriranju min/maxa 
6. Nema azuriranja niza I brojaca izmedju mina I maxa </t>
  </si>
  <si>
    <t xml:space="preserve"> 82/2014</t>
  </si>
  <si>
    <t xml:space="preserve">Еровић, Анђелка   </t>
  </si>
  <si>
    <t xml:space="preserve"> 245/2014</t>
  </si>
  <si>
    <t xml:space="preserve">Јевђовић, Сања   </t>
  </si>
  <si>
    <t xml:space="preserve"> 45/2014</t>
  </si>
  <si>
    <t xml:space="preserve">Јелић, Немања   </t>
  </si>
  <si>
    <t xml:space="preserve"> sve ok</t>
  </si>
  <si>
    <t xml:space="preserve"> 334/2014</t>
  </si>
  <si>
    <t xml:space="preserve">Јовановић, Кристина   </t>
  </si>
  <si>
    <t xml:space="preserve">1. Korisceni registri r12, r13 
2. Losa provera da li su brojevi prijateljski, trebalo je porediti povratne vrednosti fje suma_deljivih za jedan argument sa drugim. 
3. Suvisno duplo ucitavanje elemenata 
4. Lose poredjenje da li je broj deljiv drugim brojem (ostatak se cuva u registru rdx) 
5. Lose azuriranje sume delitelja</t>
  </si>
  <si>
    <t xml:space="preserve">1. Lose inicijalizovani pocetni min I max 2. Lose vracena povratna vrednost          3. Losa iteracija niza (treba add 4 a ne mov 4)</t>
  </si>
  <si>
    <t xml:space="preserve"> 294/2014</t>
  </si>
  <si>
    <t xml:space="preserve">Јовановић, Мирјана   </t>
  </si>
  <si>
    <t xml:space="preserve"> skoro sve ok, 1. Ostatak pre deljenju se cuva u rdx registru ne u rax-u</t>
  </si>
  <si>
    <t xml:space="preserve"> 1. Pogresno unet I prosledjen niz. 
2. deo koji ide 4 po 4 elemenata je nepotreban I pritom pogresan 
3. Los unos elemenata u xmm registre 
4. Mesanje registra opste namene I float registara 
5. Losa incijalizacija min I max elemeanata 
6. Lose izracunat rezultat 
7. Nigde nije prosledjena povratna vrednost</t>
  </si>
  <si>
    <t xml:space="preserve"> 255/2014</t>
  </si>
  <si>
    <t xml:space="preserve">Јоксимовић, Никола   </t>
  </si>
  <si>
    <t xml:space="preserve"> 1. Koristi r12, r13  bez cuvanja 
2. Logika zadatka je losa 
2. Petlje nisu lepo implementirane 
3. Brojac se inicijalizuje unutar petlje I time upadamo u
      beskonacnu petlju 
4 .Skace se iz jedne petlje u drugu (pogresna labela). 
5. Losa logika racunanja zbira delitelja broja 
6. Za drugi broj pogresan delitelj (treba da delimo rcx
      Registrom)</t>
  </si>
  <si>
    <t xml:space="preserve">1. Uz commis se koriste ja/jb, ne jg/jl 
2. Lose Inicijalizovani min I max element 
3. Nije dealociran niz</t>
  </si>
  <si>
    <t xml:space="preserve"> 84/2014</t>
  </si>
  <si>
    <t xml:space="preserve">Кнежевић, Катарина   </t>
  </si>
  <si>
    <t xml:space="preserve"> sve ok, koriscen rbx registar bez cuvanja</t>
  </si>
  <si>
    <t xml:space="preserve">uspesno zakomplikovan zivot sa paralelnim instrukcijama, jedina greska je neadekvatna inicijalizacija min/max elementa nulama.</t>
  </si>
  <si>
    <t xml:space="preserve"> 291/2014</t>
  </si>
  <si>
    <t xml:space="preserve">Марјановић, Давид   </t>
  </si>
  <si>
    <t xml:space="preserve">1. koriscen registar r12 bez cuvanja 2. test primer (1,1)</t>
  </si>
  <si>
    <t xml:space="preserve">1. Los unos elemenata 
2. Lose prosledjena adresa povratne vrednosti 
3. Lose koriscena instrukcija za poredjenje xmm registra 
4. Tokom provere se ide jedan element van niza 
5. Losa instrukcija za upis povratne vrednosti
6. Nema provere da li cpu podrzava SSE instrukcije I 
      cuvanjaxmm registara</t>
  </si>
  <si>
    <t xml:space="preserve"> 150/2013</t>
  </si>
  <si>
    <t xml:space="preserve">Милашиновић, Ана   </t>
  </si>
  <si>
    <t xml:space="preserve"> 118/2013</t>
  </si>
  <si>
    <t xml:space="preserve">Милић, Јована   </t>
  </si>
  <si>
    <t xml:space="preserve"> 54/2014</t>
  </si>
  <si>
    <t xml:space="preserve">Милутиновић, Ивона   </t>
  </si>
  <si>
    <t xml:space="preserve">1. korisceni registri r12,r13,r14 bez cuvanja 
2. test primer (1,1)</t>
  </si>
  <si>
    <t xml:space="preserve">sve ok, nije dealociran niz</t>
  </si>
  <si>
    <t xml:space="preserve"> 235/2014</t>
  </si>
  <si>
    <t xml:space="preserve">Мужина, Александар   </t>
  </si>
  <si>
    <t xml:space="preserve">1. Lose deljenje - nije prosiren registar rax na rdx, 
2. nije azuriran broj koji delimo, 
3. neadekvatno unosenje povratne vrednosti (treba da se
       cuva u rax registru, ne moze “ret 1”), 
4. lose azuriran zbir - pogresan registar, 
5. kada je neki od brojeva 1 dolazi do deljenja sa 0</t>
  </si>
  <si>
    <t xml:space="preserve">1.Uz comiss poredimo sa ja, jb a ne jg, jl, 
2. lose inicijalizovani min I max, ne mozemo samo da ih
      postavimo na 0 3. nema dealociranja</t>
  </si>
  <si>
    <t xml:space="preserve"> 44/2012</t>
  </si>
  <si>
    <t xml:space="preserve">Нешић, Богдан   </t>
  </si>
  <si>
    <t xml:space="preserve"> 72/2014</t>
  </si>
  <si>
    <t xml:space="preserve">Николић, Николина   </t>
  </si>
  <si>
    <t xml:space="preserve"> 90/2013</t>
  </si>
  <si>
    <t xml:space="preserve">Нисић, Лазар   </t>
  </si>
  <si>
    <t xml:space="preserve"> 116/2014</t>
  </si>
  <si>
    <t xml:space="preserve">Перовић, Бојана   </t>
  </si>
  <si>
    <t xml:space="preserve"> 247/2014</t>
  </si>
  <si>
    <t xml:space="preserve">Петровић, Милица   </t>
  </si>
  <si>
    <t xml:space="preserve"> 113/2014</t>
  </si>
  <si>
    <t xml:space="preserve">Рајковић, Никола   </t>
  </si>
  <si>
    <t xml:space="preserve"> 221/2014</t>
  </si>
  <si>
    <t xml:space="preserve">Ристић, Андријана   </t>
  </si>
  <si>
    <t xml:space="preserve"> 318/2013</t>
  </si>
  <si>
    <t xml:space="preserve">Савић, Ирена   </t>
  </si>
  <si>
    <t xml:space="preserve"> 379/2014</t>
  </si>
  <si>
    <t xml:space="preserve">Стаматовић, Исидора   </t>
  </si>
  <si>
    <t xml:space="preserve"> 249/2014</t>
  </si>
  <si>
    <t xml:space="preserve">Шутић, Игор   </t>
  </si>
  <si>
    <t xml:space="preserve"> 47/2015</t>
  </si>
  <si>
    <t xml:space="preserve">Божута, Филип   </t>
  </si>
  <si>
    <t xml:space="preserve">М1</t>
  </si>
  <si>
    <t xml:space="preserve"> 229/2015</t>
  </si>
  <si>
    <t xml:space="preserve">Бујаковић, Бојана   </t>
  </si>
  <si>
    <t xml:space="preserve"> 32/2015</t>
  </si>
  <si>
    <t xml:space="preserve">Видојевић, Филип   </t>
  </si>
  <si>
    <t xml:space="preserve"> sve ok, korisceni r12-r15 registri bez cuvanja</t>
  </si>
  <si>
    <t xml:space="preserve"> sve ok, nije dealociran niz 
1. korisceni registri r13-r15 bez cuvanja</t>
  </si>
  <si>
    <t xml:space="preserve"> 4/2015</t>
  </si>
  <si>
    <t xml:space="preserve">Гајић, Милица   </t>
  </si>
  <si>
    <t xml:space="preserve">sve ok </t>
  </si>
  <si>
    <t xml:space="preserve"> 64/2015</t>
  </si>
  <si>
    <t xml:space="preserve">Дивљаковић, Александра   </t>
  </si>
  <si>
    <t xml:space="preserve">pogresan assert onemogucava unos elemenata, lose resenje.</t>
  </si>
  <si>
    <t xml:space="preserve">1. Ne kompajluje se, 
2. fxrstor(fxstop), 
3. ako ne podrzava cpu treba da se skace na izlaz a ne na fxrstor, 
4. stek raste “na dole”, 
5. treba inicijalizovati min I max, 
6. logika za racunanje max-a je losa, 
7. min nije odradjen. 
8. Nema dealokacije niza.</t>
  </si>
  <si>
    <t xml:space="preserve"> 338/2015</t>
  </si>
  <si>
    <t xml:space="preserve">Живковић, Лука   </t>
  </si>
  <si>
    <t xml:space="preserve"> 208/2015</t>
  </si>
  <si>
    <t xml:space="preserve">Ивановић, Александар   </t>
  </si>
  <si>
    <t xml:space="preserve"> 23/2015</t>
  </si>
  <si>
    <t xml:space="preserve">Ивановић, Милош   </t>
  </si>
  <si>
    <t xml:space="preserve"> 1. test primer (1, 1) ne prolazi</t>
  </si>
  <si>
    <t xml:space="preserve"> 1. Nema provere da li procesor podrzava SSE instrukcije I cuvanja registara</t>
  </si>
  <si>
    <t xml:space="preserve"> 122/2015</t>
  </si>
  <si>
    <t xml:space="preserve">Јаковљевић, Мина   </t>
  </si>
  <si>
    <t xml:space="preserve"> 80/2015</t>
  </si>
  <si>
    <t xml:space="preserve">Јовановић, Алекса   </t>
  </si>
  <si>
    <t xml:space="preserve"> sve ok,</t>
  </si>
  <si>
    <t xml:space="preserve"> sve ok 1. koriscen r14 registar</t>
  </si>
  <si>
    <t xml:space="preserve"> 261/2015</t>
  </si>
  <si>
    <t xml:space="preserve">Јоцић, Алексеј   </t>
  </si>
  <si>
    <t xml:space="preserve">sve ok, spageti kod </t>
  </si>
  <si>
    <t xml:space="preserve">Nema nista</t>
  </si>
  <si>
    <t xml:space="preserve"> 88/2016</t>
  </si>
  <si>
    <t xml:space="preserve">Калем, Стефан   </t>
  </si>
  <si>
    <t xml:space="preserve">sve ok, 1. Nije dealociran niz</t>
  </si>
  <si>
    <t xml:space="preserve"> 306/2015</t>
  </si>
  <si>
    <t xml:space="preserve">Калинић, Божица   </t>
  </si>
  <si>
    <t xml:space="preserve"> sve ok, koristi rbx bez cuvanja</t>
  </si>
  <si>
    <t xml:space="preserve">U nekim delovima su korisceni obicni registri za floatove, resenje bas daleko od ispravnog</t>
  </si>
  <si>
    <t xml:space="preserve"> 371/2015</t>
  </si>
  <si>
    <t xml:space="preserve">Килибарда, Маша   </t>
  </si>
  <si>
    <t xml:space="preserve">1. Koristi r12, r13 bez cuvanja 
2. Los unos elemenata 
3. Suma delioca treba da krece od 0 
4. Isprljali smo registre r8 I r9, tako da ih treba cuvati pre
      poziva sum_pravi_delioci</t>
  </si>
  <si>
    <t xml:space="preserve"> 295/2015</t>
  </si>
  <si>
    <t xml:space="preserve">Лазаревић, Јован   </t>
  </si>
  <si>
    <t xml:space="preserve"> 19/2015</t>
  </si>
  <si>
    <t xml:space="preserve">Марковић, Јелена   </t>
  </si>
  <si>
    <t xml:space="preserve"> sve ok, korisceni r12 r15 registri bez cuvanja</t>
  </si>
  <si>
    <t xml:space="preserve"> sve ok, I vise od toga, nepotrebno iskomplikovan zivot sa paralelnim instrukcijama I pritom super odradjeno</t>
  </si>
  <si>
    <t xml:space="preserve"> 185/2015</t>
  </si>
  <si>
    <t xml:space="preserve">Милетић, Кристина   </t>
  </si>
  <si>
    <t xml:space="preserve"> 258/2015</t>
  </si>
  <si>
    <t xml:space="preserve">Милојевић, Алекса   </t>
  </si>
  <si>
    <t xml:space="preserve"> sve ok 1. korisceni r12+ registri bez ikakve svrhe, za ukras su xor-ovani</t>
  </si>
  <si>
    <t xml:space="preserve"> 283/2015</t>
  </si>
  <si>
    <t xml:space="preserve">Милосављевић, Иван   </t>
  </si>
  <si>
    <t xml:space="preserve"> 235/2015</t>
  </si>
  <si>
    <t xml:space="preserve">Миљаковић, Вероника   </t>
  </si>
  <si>
    <t xml:space="preserve">1. Ne smemo da podrazumevamo da je  1 svakako
      delilac, lose prolazi za test primere (1, x) 
2. Korisceni registri r12-r15 bez cuvanja</t>
  </si>
  <si>
    <t xml:space="preserve">1. Nije dealociran niz 
2. Nema provere za SSE I cuvanja registara</t>
  </si>
  <si>
    <t xml:space="preserve"> 322/2015</t>
  </si>
  <si>
    <t xml:space="preserve">Мрђеновић, Бојана   </t>
  </si>
  <si>
    <t xml:space="preserve"> 33/2015</t>
  </si>
  <si>
    <t xml:space="preserve">Нешовић, Маја   </t>
  </si>
  <si>
    <t xml:space="preserve"> sve ok, koriscen r15 registar bez cuvanja</t>
  </si>
  <si>
    <t xml:space="preserve"> 178/2015</t>
  </si>
  <si>
    <t xml:space="preserve">Павловић, Јована   </t>
  </si>
  <si>
    <t xml:space="preserve"> 20/2015</t>
  </si>
  <si>
    <t xml:space="preserve">Пантелић, Невена   </t>
  </si>
  <si>
    <t xml:space="preserve"> 230/2015</t>
  </si>
  <si>
    <t xml:space="preserve">Перић, Анђела   </t>
  </si>
  <si>
    <t xml:space="preserve"> 123/2015</t>
  </si>
  <si>
    <t xml:space="preserve">Поповић, Слободан   </t>
  </si>
  <si>
    <t xml:space="preserve">sve ok, koriscen registar rbx</t>
  </si>
  <si>
    <t xml:space="preserve"> 66/2015</t>
  </si>
  <si>
    <t xml:space="preserve">Радојевић, Миодраг   </t>
  </si>
  <si>
    <t xml:space="preserve"> 164/2015</t>
  </si>
  <si>
    <t xml:space="preserve">Рибаћ, Јована   </t>
  </si>
  <si>
    <t xml:space="preserve">sve ok, korisceni registri r12 r13 bez cuvanja</t>
  </si>
  <si>
    <t xml:space="preserve">sve ok, koriscen r12 registar bez cuvanja</t>
  </si>
  <si>
    <t xml:space="preserve"> 363/2015</t>
  </si>
  <si>
    <t xml:space="preserve">Савић, Тамара   </t>
  </si>
  <si>
    <t xml:space="preserve"> 6/2015</t>
  </si>
  <si>
    <t xml:space="preserve">Станковић, Марија   </t>
  </si>
  <si>
    <t xml:space="preserve"> 84/2015</t>
  </si>
  <si>
    <t xml:space="preserve">Суботић, Стефан   </t>
  </si>
  <si>
    <t xml:space="preserve"> 78/2015</t>
  </si>
  <si>
    <t xml:space="preserve">Тодоровић, Кристина   </t>
  </si>
  <si>
    <t xml:space="preserve"> 268/2015</t>
  </si>
  <si>
    <t xml:space="preserve">Ћурковић, Ђорђе   </t>
  </si>
  <si>
    <t xml:space="preserve"> 257/2015</t>
  </si>
  <si>
    <t xml:space="preserve">Шћепановић, Давид   </t>
  </si>
  <si>
    <t xml:space="preserve">1. Nije cuvan rbx registar, 2. test primer (1,1) puca</t>
  </si>
  <si>
    <r>
      <rPr>
        <b val="true"/>
        <sz val="10"/>
        <rFont val="Arial"/>
        <family val="2"/>
        <charset val="1"/>
      </rPr>
      <t xml:space="preserve">Average</t>
    </r>
    <r>
      <rPr>
        <sz val="10"/>
        <rFont val="Arial"/>
        <family val="2"/>
        <charset val="1"/>
      </rPr>
      <t xml:space="preserve">:</t>
    </r>
  </si>
</sst>
</file>

<file path=xl/styles.xml><?xml version="1.0" encoding="utf-8"?>
<styleSheet xmlns="http://schemas.openxmlformats.org/spreadsheetml/2006/main">
  <numFmts count="2">
    <numFmt numFmtId="164" formatCode="General"/>
    <numFmt numFmtId="165" formatCode="0.00%"/>
  </numFmts>
  <fonts count="6">
    <font>
      <sz val="10"/>
      <name val="Arial"/>
      <family val="2"/>
      <charset val="1"/>
    </font>
    <font>
      <sz val="10"/>
      <name val="Arial"/>
      <family val="0"/>
    </font>
    <font>
      <sz val="10"/>
      <name val="Arial"/>
      <family val="0"/>
    </font>
    <font>
      <sz val="10"/>
      <name val="Arial"/>
      <family val="0"/>
    </font>
    <font>
      <sz val="10"/>
      <color rgb="FFFFFFFF"/>
      <name val="Arial"/>
      <family val="2"/>
      <charset val="1"/>
    </font>
    <font>
      <b val="true"/>
      <sz val="10"/>
      <name val="Arial"/>
      <family val="2"/>
      <charset val="1"/>
    </font>
  </fonts>
  <fills count="3">
    <fill>
      <patternFill patternType="none"/>
    </fill>
    <fill>
      <patternFill patternType="gray125"/>
    </fill>
    <fill>
      <patternFill patternType="solid">
        <fgColor rgb="FF405B75"/>
        <bgColor rgb="FF333399"/>
      </patternFill>
    </fill>
  </fills>
  <borders count="4">
    <border diagonalUp="false" diagonalDown="false">
      <left/>
      <right/>
      <top/>
      <bottom/>
      <diagonal/>
    </border>
    <border diagonalUp="false" diagonalDown="false">
      <left style="thin"/>
      <right/>
      <top style="thin"/>
      <bottom style="thin"/>
      <diagonal/>
    </border>
    <border diagonalUp="false" diagonalDown="false">
      <left/>
      <right/>
      <top style="thin"/>
      <bottom style="thin"/>
      <diagonal/>
    </border>
    <border diagonalUp="false" diagonalDown="false">
      <left/>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center" vertical="center" textRotation="0" wrapText="false" indent="0" shrinkToFit="false"/>
      <protection locked="true" hidden="false"/>
    </xf>
    <xf numFmtId="164" fontId="0" fillId="0" borderId="0" xfId="0" applyFont="false" applyBorder="false" applyAlignment="true" applyProtection="false">
      <alignment horizontal="center" vertical="center" textRotation="0" wrapText="false" indent="0" shrinkToFit="false"/>
      <protection locked="true" hidden="false"/>
    </xf>
    <xf numFmtId="164" fontId="0" fillId="0" borderId="0" xfId="0" applyFont="false" applyBorder="false" applyAlignment="true" applyProtection="false">
      <alignment horizontal="general" vertical="center" textRotation="0" wrapText="true" indent="0" shrinkToFit="false"/>
      <protection locked="true" hidden="false"/>
    </xf>
    <xf numFmtId="164" fontId="0" fillId="0" borderId="0" xfId="0" applyFont="true" applyBorder="false" applyAlignment="true" applyProtection="false">
      <alignment horizontal="general" vertical="center" textRotation="0" wrapText="true" indent="0" shrinkToFit="false"/>
      <protection locked="true" hidden="false"/>
    </xf>
    <xf numFmtId="164" fontId="0" fillId="0" borderId="0" xfId="0" applyFont="true" applyBorder="false" applyAlignment="true" applyProtection="false">
      <alignment horizontal="left" vertical="center" textRotation="0" wrapText="true" indent="0" shrinkToFit="false"/>
      <protection locked="true" hidden="false"/>
    </xf>
    <xf numFmtId="164" fontId="5" fillId="0" borderId="1" xfId="0" applyFont="true" applyBorder="true" applyAlignment="false" applyProtection="false">
      <alignment horizontal="general" vertical="bottom" textRotation="0" wrapText="false" indent="0" shrinkToFit="false"/>
      <protection locked="true" hidden="false"/>
    </xf>
    <xf numFmtId="165" fontId="0" fillId="0" borderId="2" xfId="0" applyFont="false" applyBorder="true" applyAlignment="true" applyProtection="false">
      <alignment horizontal="center" vertical="bottom" textRotation="0" wrapText="false" indent="0" shrinkToFit="false"/>
      <protection locked="true" hidden="false"/>
    </xf>
    <xf numFmtId="164" fontId="0" fillId="0" borderId="3" xfId="0" applyFont="false" applyBorder="true" applyAlignment="true" applyProtection="false">
      <alignment horizontal="center" vertical="bottom" textRotation="0" wrapText="false" indent="0" shrinkToFit="false"/>
      <protection locked="true" hidden="false"/>
    </xf>
  </cellXfs>
  <cellStyles count="6">
    <cellStyle name="Normal" xfId="0" builtinId="0" customBuiltin="false"/>
    <cellStyle name="Comma" xfId="15" builtinId="3" customBuiltin="false"/>
    <cellStyle name="Comma [0]" xfId="16" builtinId="6" customBuiltin="false"/>
    <cellStyle name="Currency" xfId="17" builtinId="4" customBuiltin="false"/>
    <cellStyle name="Currency [0]" xfId="18" builtinId="7" customBuiltin="false"/>
    <cellStyle name="Percent" xfId="19" builtinId="5" customBuiltin="false"/>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405B75"/>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K70"/>
  <sheetViews>
    <sheetView showFormulas="false" showGridLines="true" showRowColHeaders="true" showZeros="true" rightToLeft="false" tabSelected="true" showOutlineSymbols="true" defaultGridColor="true" view="normal" topLeftCell="A1" colorId="64" zoomScale="110" zoomScaleNormal="110" zoomScalePageLayoutView="100" workbookViewId="0">
      <selection pane="topLeft" activeCell="H76" activeCellId="0" sqref="H76"/>
    </sheetView>
  </sheetViews>
  <sheetFormatPr defaultRowHeight="14.65" zeroHeight="false" outlineLevelRow="0" outlineLevelCol="0"/>
  <cols>
    <col collapsed="false" customWidth="false" hidden="false" outlineLevel="0" max="1" min="1" style="0" width="11.48"/>
    <col collapsed="false" customWidth="true" hidden="false" outlineLevel="0" max="2" min="2" style="0" width="31.35"/>
    <col collapsed="false" customWidth="true" hidden="false" outlineLevel="0" max="3" min="3" style="0" width="11.06"/>
    <col collapsed="false" customWidth="true" hidden="false" outlineLevel="0" max="4" min="4" style="0" width="13.56"/>
    <col collapsed="false" customWidth="false" hidden="false" outlineLevel="0" max="5" min="5" style="0" width="11.48"/>
    <col collapsed="false" customWidth="false" hidden="false" outlineLevel="0" max="7" min="6" style="0" width="11.51"/>
    <col collapsed="false" customWidth="true" hidden="false" outlineLevel="0" max="8" min="8" style="0" width="33.61"/>
    <col collapsed="false" customWidth="true" hidden="false" outlineLevel="0" max="9" min="9" style="0" width="47.09"/>
    <col collapsed="false" customWidth="true" hidden="false" outlineLevel="0" max="10" min="10" style="0" width="50.29"/>
    <col collapsed="false" customWidth="true" hidden="false" outlineLevel="0" max="11" min="11" style="0" width="15.56"/>
    <col collapsed="false" customWidth="false" hidden="false" outlineLevel="0" max="1025" min="12" style="0" width="11.48"/>
  </cols>
  <sheetData>
    <row r="1" s="1" customFormat="true" ht="14.65" hidden="false" customHeight="false" outlineLevel="0" collapsed="false">
      <c r="A1" s="1" t="s">
        <v>0</v>
      </c>
      <c r="B1" s="1" t="s">
        <v>1</v>
      </c>
      <c r="C1" s="1" t="s">
        <v>2</v>
      </c>
      <c r="D1" s="1" t="s">
        <v>3</v>
      </c>
      <c r="E1" s="1" t="s">
        <v>4</v>
      </c>
      <c r="F1" s="1" t="s">
        <v>5</v>
      </c>
      <c r="G1" s="1" t="s">
        <v>6</v>
      </c>
      <c r="H1" s="1" t="s">
        <v>7</v>
      </c>
      <c r="I1" s="1" t="s">
        <v>8</v>
      </c>
      <c r="J1" s="1" t="s">
        <v>9</v>
      </c>
    </row>
    <row r="2" s="1" customFormat="true" ht="14.65" hidden="false" customHeight="false" outlineLevel="0" collapsed="false"/>
    <row r="3" customFormat="false" ht="12.8" hidden="false" customHeight="false" outlineLevel="0" collapsed="false">
      <c r="A3" s="2" t="s">
        <v>10</v>
      </c>
      <c r="B3" s="2" t="s">
        <v>11</v>
      </c>
      <c r="C3" s="2" t="s">
        <v>12</v>
      </c>
      <c r="D3" s="2" t="s">
        <v>13</v>
      </c>
      <c r="E3" s="2" t="s">
        <v>14</v>
      </c>
      <c r="F3" s="3"/>
      <c r="G3" s="3"/>
      <c r="H3" s="3" t="n">
        <f aca="false">15*F3/100+10*G3/100</f>
        <v>0</v>
      </c>
      <c r="I3" s="4"/>
      <c r="J3" s="4"/>
    </row>
    <row r="4" customFormat="false" ht="12.8" hidden="false" customHeight="false" outlineLevel="0" collapsed="false">
      <c r="A4" s="2" t="s">
        <v>15</v>
      </c>
      <c r="B4" s="2" t="s">
        <v>16</v>
      </c>
      <c r="C4" s="2" t="s">
        <v>12</v>
      </c>
      <c r="D4" s="2" t="s">
        <v>13</v>
      </c>
      <c r="E4" s="2" t="s">
        <v>14</v>
      </c>
      <c r="F4" s="3" t="n">
        <v>100</v>
      </c>
      <c r="G4" s="3" t="n">
        <v>100</v>
      </c>
      <c r="H4" s="3" t="n">
        <f aca="false">15*F4/100+10*G4/100</f>
        <v>25</v>
      </c>
      <c r="I4" s="4" t="s">
        <v>17</v>
      </c>
      <c r="J4" s="4" t="s">
        <v>18</v>
      </c>
    </row>
    <row r="5" customFormat="false" ht="12.8" hidden="false" customHeight="false" outlineLevel="0" collapsed="false">
      <c r="A5" s="2" t="s">
        <v>19</v>
      </c>
      <c r="B5" s="2" t="s">
        <v>20</v>
      </c>
      <c r="C5" s="2" t="s">
        <v>12</v>
      </c>
      <c r="D5" s="2" t="s">
        <v>13</v>
      </c>
      <c r="E5" s="2" t="s">
        <v>14</v>
      </c>
      <c r="F5" s="3"/>
      <c r="G5" s="3"/>
      <c r="H5" s="3" t="n">
        <f aca="false">15*F5/100+10*G5/100</f>
        <v>0</v>
      </c>
      <c r="I5" s="4"/>
      <c r="J5" s="4"/>
    </row>
    <row r="6" customFormat="false" ht="82.5" hidden="false" customHeight="false" outlineLevel="0" collapsed="false">
      <c r="A6" s="2" t="s">
        <v>21</v>
      </c>
      <c r="B6" s="2" t="s">
        <v>22</v>
      </c>
      <c r="C6" s="2" t="s">
        <v>12</v>
      </c>
      <c r="D6" s="2" t="s">
        <v>13</v>
      </c>
      <c r="E6" s="2" t="s">
        <v>14</v>
      </c>
      <c r="F6" s="3" t="n">
        <v>25</v>
      </c>
      <c r="G6" s="3" t="n">
        <v>40</v>
      </c>
      <c r="H6" s="3" t="n">
        <f aca="false">15*F6/100+10*G6/100</f>
        <v>7.75</v>
      </c>
      <c r="I6" s="4" t="s">
        <v>23</v>
      </c>
      <c r="J6" s="4" t="s">
        <v>24</v>
      </c>
      <c r="K6" s="0" t="s">
        <v>25</v>
      </c>
    </row>
    <row r="7" customFormat="false" ht="55.5" hidden="false" customHeight="false" outlineLevel="0" collapsed="false">
      <c r="A7" s="2" t="s">
        <v>26</v>
      </c>
      <c r="B7" s="2" t="s">
        <v>27</v>
      </c>
      <c r="C7" s="2" t="s">
        <v>12</v>
      </c>
      <c r="D7" s="2" t="s">
        <v>13</v>
      </c>
      <c r="E7" s="2" t="s">
        <v>14</v>
      </c>
      <c r="F7" s="3" t="n">
        <v>35</v>
      </c>
      <c r="G7" s="3" t="n">
        <v>0</v>
      </c>
      <c r="H7" s="3" t="n">
        <f aca="false">15*F7/100+10*G7/100</f>
        <v>5.25</v>
      </c>
      <c r="I7" s="4" t="s">
        <v>28</v>
      </c>
      <c r="J7" s="4" t="s">
        <v>29</v>
      </c>
    </row>
    <row r="8" customFormat="false" ht="59.25" hidden="false" customHeight="true" outlineLevel="0" collapsed="false">
      <c r="A8" s="2" t="s">
        <v>30</v>
      </c>
      <c r="B8" s="2" t="s">
        <v>31</v>
      </c>
      <c r="C8" s="2" t="s">
        <v>12</v>
      </c>
      <c r="D8" s="2" t="s">
        <v>13</v>
      </c>
      <c r="E8" s="2" t="s">
        <v>32</v>
      </c>
      <c r="F8" s="3" t="n">
        <v>15</v>
      </c>
      <c r="G8" s="3" t="n">
        <v>15</v>
      </c>
      <c r="H8" s="3" t="n">
        <f aca="false">15*F8/100+10*G8/100</f>
        <v>3.75</v>
      </c>
      <c r="I8" s="5" t="s">
        <v>33</v>
      </c>
      <c r="J8" s="5" t="s">
        <v>34</v>
      </c>
    </row>
    <row r="9" customFormat="false" ht="12.8" hidden="false" customHeight="false" outlineLevel="0" collapsed="false">
      <c r="A9" s="2" t="s">
        <v>35</v>
      </c>
      <c r="B9" s="2" t="s">
        <v>36</v>
      </c>
      <c r="C9" s="2" t="s">
        <v>12</v>
      </c>
      <c r="D9" s="2" t="s">
        <v>13</v>
      </c>
      <c r="E9" s="2" t="s">
        <v>14</v>
      </c>
      <c r="F9" s="3"/>
      <c r="G9" s="3"/>
      <c r="H9" s="3" t="n">
        <f aca="false">15*F9/100+10*G9/100</f>
        <v>0</v>
      </c>
      <c r="I9" s="4"/>
      <c r="J9" s="4"/>
    </row>
    <row r="10" customFormat="false" ht="12.8" hidden="false" customHeight="false" outlineLevel="0" collapsed="false">
      <c r="A10" s="2" t="s">
        <v>37</v>
      </c>
      <c r="B10" s="2" t="s">
        <v>38</v>
      </c>
      <c r="C10" s="2" t="s">
        <v>12</v>
      </c>
      <c r="D10" s="2" t="s">
        <v>13</v>
      </c>
      <c r="E10" s="2" t="s">
        <v>32</v>
      </c>
      <c r="F10" s="3"/>
      <c r="G10" s="3"/>
      <c r="H10" s="3" t="n">
        <f aca="false">15*F10/100+10*G10/100</f>
        <v>0</v>
      </c>
      <c r="I10" s="4"/>
      <c r="J10" s="4"/>
    </row>
    <row r="11" customFormat="false" ht="12.8" hidden="false" customHeight="false" outlineLevel="0" collapsed="false">
      <c r="A11" s="2" t="s">
        <v>39</v>
      </c>
      <c r="B11" s="2" t="s">
        <v>40</v>
      </c>
      <c r="C11" s="2" t="s">
        <v>12</v>
      </c>
      <c r="D11" s="2" t="s">
        <v>13</v>
      </c>
      <c r="E11" s="2" t="s">
        <v>14</v>
      </c>
      <c r="F11" s="3"/>
      <c r="G11" s="3"/>
      <c r="H11" s="3" t="n">
        <f aca="false">15*F11/100+10*G11/100</f>
        <v>0</v>
      </c>
      <c r="I11" s="4"/>
      <c r="J11" s="4"/>
    </row>
    <row r="12" customFormat="false" ht="74.25" hidden="false" customHeight="true" outlineLevel="0" collapsed="false">
      <c r="A12" s="2" t="s">
        <v>41</v>
      </c>
      <c r="B12" s="2" t="s">
        <v>42</v>
      </c>
      <c r="C12" s="2" t="s">
        <v>12</v>
      </c>
      <c r="D12" s="2" t="s">
        <v>13</v>
      </c>
      <c r="E12" s="2" t="s">
        <v>14</v>
      </c>
      <c r="F12" s="3" t="n">
        <v>95</v>
      </c>
      <c r="G12" s="3" t="n">
        <v>30</v>
      </c>
      <c r="H12" s="3" t="n">
        <f aca="false">15*F12/100+10*G12/100</f>
        <v>17.25</v>
      </c>
      <c r="I12" s="4" t="s">
        <v>43</v>
      </c>
      <c r="J12" s="4" t="s">
        <v>44</v>
      </c>
    </row>
    <row r="13" customFormat="false" ht="12.8" hidden="false" customHeight="false" outlineLevel="0" collapsed="false">
      <c r="A13" s="2" t="s">
        <v>45</v>
      </c>
      <c r="B13" s="2" t="s">
        <v>46</v>
      </c>
      <c r="C13" s="2" t="s">
        <v>12</v>
      </c>
      <c r="D13" s="2" t="s">
        <v>13</v>
      </c>
      <c r="E13" s="2" t="s">
        <v>14</v>
      </c>
      <c r="F13" s="3"/>
      <c r="G13" s="3"/>
      <c r="H13" s="3" t="n">
        <f aca="false">15*F13/100+10*G13/100</f>
        <v>0</v>
      </c>
      <c r="I13" s="4"/>
      <c r="J13" s="4"/>
    </row>
    <row r="14" customFormat="false" ht="12.8" hidden="false" customHeight="false" outlineLevel="0" collapsed="false">
      <c r="A14" s="2" t="s">
        <v>47</v>
      </c>
      <c r="B14" s="2" t="s">
        <v>48</v>
      </c>
      <c r="C14" s="2" t="s">
        <v>12</v>
      </c>
      <c r="D14" s="2" t="s">
        <v>13</v>
      </c>
      <c r="E14" s="2" t="s">
        <v>32</v>
      </c>
      <c r="F14" s="3"/>
      <c r="G14" s="3"/>
      <c r="H14" s="3" t="n">
        <f aca="false">15*F14/100+10*G14/100</f>
        <v>0</v>
      </c>
      <c r="I14" s="4"/>
      <c r="J14" s="4"/>
    </row>
    <row r="15" customFormat="false" ht="12.8" hidden="false" customHeight="false" outlineLevel="0" collapsed="false">
      <c r="A15" s="2" t="s">
        <v>49</v>
      </c>
      <c r="B15" s="2" t="s">
        <v>50</v>
      </c>
      <c r="C15" s="2" t="s">
        <v>12</v>
      </c>
      <c r="D15" s="2" t="s">
        <v>13</v>
      </c>
      <c r="E15" s="2" t="s">
        <v>32</v>
      </c>
      <c r="F15" s="3" t="n">
        <v>100</v>
      </c>
      <c r="G15" s="3" t="n">
        <v>100</v>
      </c>
      <c r="H15" s="3" t="n">
        <f aca="false">15*F15/100+10*G15/100</f>
        <v>25</v>
      </c>
      <c r="I15" s="4" t="s">
        <v>51</v>
      </c>
      <c r="J15" s="4" t="s">
        <v>51</v>
      </c>
    </row>
    <row r="16" customFormat="false" ht="73.5" hidden="false" customHeight="false" outlineLevel="0" collapsed="false">
      <c r="A16" s="2" t="s">
        <v>52</v>
      </c>
      <c r="B16" s="2" t="s">
        <v>53</v>
      </c>
      <c r="C16" s="2" t="s">
        <v>12</v>
      </c>
      <c r="D16" s="2" t="s">
        <v>13</v>
      </c>
      <c r="E16" s="2" t="s">
        <v>14</v>
      </c>
      <c r="F16" s="3" t="n">
        <v>55</v>
      </c>
      <c r="G16" s="3" t="n">
        <v>80</v>
      </c>
      <c r="H16" s="3" t="n">
        <f aca="false">15*F16/100+10*G16/100</f>
        <v>16.25</v>
      </c>
      <c r="I16" s="4" t="s">
        <v>54</v>
      </c>
      <c r="J16" s="4" t="s">
        <v>55</v>
      </c>
    </row>
    <row r="17" customFormat="false" ht="73.5" hidden="false" customHeight="false" outlineLevel="0" collapsed="false">
      <c r="A17" s="2" t="s">
        <v>56</v>
      </c>
      <c r="B17" s="2" t="s">
        <v>57</v>
      </c>
      <c r="C17" s="2" t="s">
        <v>12</v>
      </c>
      <c r="D17" s="2" t="s">
        <v>13</v>
      </c>
      <c r="E17" s="2" t="s">
        <v>14</v>
      </c>
      <c r="F17" s="3" t="n">
        <v>95</v>
      </c>
      <c r="G17" s="3" t="n">
        <v>35</v>
      </c>
      <c r="H17" s="3" t="n">
        <f aca="false">15*F17/100+10*G17/100</f>
        <v>17.75</v>
      </c>
      <c r="I17" s="4" t="s">
        <v>58</v>
      </c>
      <c r="J17" s="4" t="s">
        <v>59</v>
      </c>
    </row>
    <row r="18" customFormat="false" ht="102" hidden="false" customHeight="true" outlineLevel="0" collapsed="false">
      <c r="A18" s="2" t="s">
        <v>60</v>
      </c>
      <c r="B18" s="2" t="s">
        <v>61</v>
      </c>
      <c r="C18" s="2" t="s">
        <v>12</v>
      </c>
      <c r="D18" s="2" t="s">
        <v>13</v>
      </c>
      <c r="E18" s="2" t="s">
        <v>32</v>
      </c>
      <c r="F18" s="3" t="n">
        <v>35</v>
      </c>
      <c r="G18" s="3" t="n">
        <v>80</v>
      </c>
      <c r="H18" s="3" t="n">
        <f aca="false">15*F18/100+10*G18/100</f>
        <v>13.25</v>
      </c>
      <c r="I18" s="4" t="s">
        <v>62</v>
      </c>
      <c r="J18" s="4" t="s">
        <v>63</v>
      </c>
    </row>
    <row r="19" customFormat="false" ht="28.5" hidden="false" customHeight="false" outlineLevel="0" collapsed="false">
      <c r="A19" s="2" t="s">
        <v>64</v>
      </c>
      <c r="B19" s="2" t="s">
        <v>65</v>
      </c>
      <c r="C19" s="2" t="s">
        <v>12</v>
      </c>
      <c r="D19" s="2" t="s">
        <v>13</v>
      </c>
      <c r="E19" s="2" t="s">
        <v>14</v>
      </c>
      <c r="F19" s="3" t="n">
        <v>100</v>
      </c>
      <c r="G19" s="3" t="n">
        <v>90</v>
      </c>
      <c r="H19" s="3" t="n">
        <f aca="false">15*F19/100+10*G19/100</f>
        <v>24</v>
      </c>
      <c r="I19" s="4" t="s">
        <v>66</v>
      </c>
      <c r="J19" s="4" t="s">
        <v>67</v>
      </c>
    </row>
    <row r="20" customFormat="false" ht="84" hidden="false" customHeight="true" outlineLevel="0" collapsed="false">
      <c r="A20" s="2" t="s">
        <v>68</v>
      </c>
      <c r="B20" s="2" t="s">
        <v>69</v>
      </c>
      <c r="C20" s="2" t="s">
        <v>12</v>
      </c>
      <c r="D20" s="2" t="s">
        <v>13</v>
      </c>
      <c r="E20" s="2" t="s">
        <v>32</v>
      </c>
      <c r="F20" s="3" t="n">
        <v>95</v>
      </c>
      <c r="G20" s="3" t="n">
        <v>40</v>
      </c>
      <c r="H20" s="3" t="n">
        <f aca="false">15*F20/100+10*G20/100</f>
        <v>18.25</v>
      </c>
      <c r="I20" s="5" t="s">
        <v>70</v>
      </c>
      <c r="J20" s="4" t="s">
        <v>71</v>
      </c>
    </row>
    <row r="21" customFormat="false" ht="12.8" hidden="false" customHeight="false" outlineLevel="0" collapsed="false">
      <c r="A21" s="2" t="s">
        <v>72</v>
      </c>
      <c r="B21" s="2" t="s">
        <v>73</v>
      </c>
      <c r="C21" s="2" t="s">
        <v>12</v>
      </c>
      <c r="D21" s="2" t="s">
        <v>13</v>
      </c>
      <c r="E21" s="2" t="s">
        <v>14</v>
      </c>
      <c r="F21" s="3"/>
      <c r="G21" s="3"/>
      <c r="H21" s="3" t="n">
        <f aca="false">15*F21/100+10*G21/100</f>
        <v>0</v>
      </c>
      <c r="I21" s="4"/>
      <c r="J21" s="4"/>
    </row>
    <row r="22" customFormat="false" ht="12.8" hidden="false" customHeight="false" outlineLevel="0" collapsed="false">
      <c r="A22" s="2" t="s">
        <v>74</v>
      </c>
      <c r="B22" s="2" t="s">
        <v>75</v>
      </c>
      <c r="C22" s="2" t="s">
        <v>12</v>
      </c>
      <c r="D22" s="2" t="s">
        <v>13</v>
      </c>
      <c r="E22" s="2" t="s">
        <v>14</v>
      </c>
      <c r="F22" s="3"/>
      <c r="G22" s="3"/>
      <c r="H22" s="3" t="n">
        <f aca="false">15*F22/100+10*G22/100</f>
        <v>0</v>
      </c>
      <c r="I22" s="4"/>
      <c r="J22" s="4"/>
    </row>
    <row r="23" customFormat="false" ht="19.5" hidden="false" customHeight="false" outlineLevel="0" collapsed="false">
      <c r="A23" s="2" t="s">
        <v>76</v>
      </c>
      <c r="B23" s="2" t="s">
        <v>77</v>
      </c>
      <c r="C23" s="2" t="s">
        <v>12</v>
      </c>
      <c r="D23" s="2" t="s">
        <v>13</v>
      </c>
      <c r="E23" s="2" t="s">
        <v>14</v>
      </c>
      <c r="F23" s="3" t="n">
        <v>90</v>
      </c>
      <c r="G23" s="3" t="n">
        <v>100</v>
      </c>
      <c r="H23" s="3" t="n">
        <f aca="false">15*F23/100+10*G23/100</f>
        <v>23.5</v>
      </c>
      <c r="I23" s="4" t="s">
        <v>78</v>
      </c>
      <c r="J23" s="4" t="s">
        <v>79</v>
      </c>
    </row>
    <row r="24" customFormat="false" ht="55.5" hidden="false" customHeight="false" outlineLevel="0" collapsed="false">
      <c r="A24" s="2" t="s">
        <v>80</v>
      </c>
      <c r="B24" s="2" t="s">
        <v>81</v>
      </c>
      <c r="C24" s="2" t="s">
        <v>12</v>
      </c>
      <c r="D24" s="2" t="s">
        <v>13</v>
      </c>
      <c r="E24" s="2" t="s">
        <v>32</v>
      </c>
      <c r="F24" s="3" t="n">
        <v>55</v>
      </c>
      <c r="G24" s="3" t="n">
        <v>80</v>
      </c>
      <c r="H24" s="3" t="n">
        <f aca="false">15*F24/100+10*G24/100</f>
        <v>16.25</v>
      </c>
      <c r="I24" s="4" t="s">
        <v>82</v>
      </c>
      <c r="J24" s="4" t="s">
        <v>83</v>
      </c>
    </row>
    <row r="25" customFormat="false" ht="12.8" hidden="false" customHeight="false" outlineLevel="0" collapsed="false">
      <c r="A25" s="2" t="s">
        <v>84</v>
      </c>
      <c r="B25" s="2" t="s">
        <v>85</v>
      </c>
      <c r="C25" s="2" t="s">
        <v>12</v>
      </c>
      <c r="D25" s="2" t="s">
        <v>13</v>
      </c>
      <c r="E25" s="2" t="s">
        <v>14</v>
      </c>
      <c r="F25" s="3"/>
      <c r="G25" s="3"/>
      <c r="H25" s="3" t="n">
        <f aca="false">15*F25/100+10*G25/100</f>
        <v>0</v>
      </c>
      <c r="I25" s="4"/>
      <c r="J25" s="4"/>
    </row>
    <row r="26" customFormat="false" ht="12.8" hidden="false" customHeight="false" outlineLevel="0" collapsed="false">
      <c r="A26" s="2" t="s">
        <v>86</v>
      </c>
      <c r="B26" s="2" t="s">
        <v>87</v>
      </c>
      <c r="C26" s="2" t="s">
        <v>12</v>
      </c>
      <c r="D26" s="2" t="s">
        <v>13</v>
      </c>
      <c r="E26" s="2" t="s">
        <v>14</v>
      </c>
      <c r="F26" s="3"/>
      <c r="G26" s="3"/>
      <c r="H26" s="3" t="n">
        <f aca="false">15*F26/100+10*G26/100</f>
        <v>0</v>
      </c>
      <c r="I26" s="4"/>
      <c r="J26" s="4"/>
    </row>
    <row r="27" customFormat="false" ht="12.8" hidden="false" customHeight="false" outlineLevel="0" collapsed="false">
      <c r="A27" s="2" t="s">
        <v>88</v>
      </c>
      <c r="B27" s="2" t="s">
        <v>89</v>
      </c>
      <c r="C27" s="2" t="s">
        <v>12</v>
      </c>
      <c r="D27" s="2" t="s">
        <v>13</v>
      </c>
      <c r="E27" s="2" t="s">
        <v>14</v>
      </c>
      <c r="F27" s="3"/>
      <c r="G27" s="3"/>
      <c r="H27" s="3" t="n">
        <f aca="false">15*F27/100+10*G27/100</f>
        <v>0</v>
      </c>
      <c r="I27" s="4"/>
      <c r="J27" s="4"/>
    </row>
    <row r="28" customFormat="false" ht="12.8" hidden="false" customHeight="false" outlineLevel="0" collapsed="false">
      <c r="A28" s="2" t="s">
        <v>90</v>
      </c>
      <c r="B28" s="2" t="s">
        <v>91</v>
      </c>
      <c r="C28" s="2" t="s">
        <v>12</v>
      </c>
      <c r="D28" s="2" t="s">
        <v>13</v>
      </c>
      <c r="E28" s="2" t="s">
        <v>14</v>
      </c>
      <c r="F28" s="3"/>
      <c r="G28" s="3"/>
      <c r="H28" s="3" t="n">
        <f aca="false">15*F28/100+10*G28/100</f>
        <v>0</v>
      </c>
      <c r="I28" s="4"/>
      <c r="J28" s="4"/>
    </row>
    <row r="29" customFormat="false" ht="12.8" hidden="false" customHeight="false" outlineLevel="0" collapsed="false">
      <c r="A29" s="2" t="s">
        <v>92</v>
      </c>
      <c r="B29" s="2" t="s">
        <v>93</v>
      </c>
      <c r="C29" s="2" t="s">
        <v>12</v>
      </c>
      <c r="D29" s="2" t="s">
        <v>13</v>
      </c>
      <c r="E29" s="2" t="s">
        <v>32</v>
      </c>
      <c r="F29" s="3"/>
      <c r="G29" s="3"/>
      <c r="H29" s="3" t="n">
        <f aca="false">15*F29/100+10*G29/100</f>
        <v>0</v>
      </c>
      <c r="I29" s="4"/>
      <c r="J29" s="4"/>
    </row>
    <row r="30" customFormat="false" ht="12.8" hidden="false" customHeight="false" outlineLevel="0" collapsed="false">
      <c r="A30" s="2" t="s">
        <v>94</v>
      </c>
      <c r="B30" s="2" t="s">
        <v>95</v>
      </c>
      <c r="C30" s="2" t="s">
        <v>12</v>
      </c>
      <c r="D30" s="2" t="s">
        <v>13</v>
      </c>
      <c r="E30" s="2" t="s">
        <v>32</v>
      </c>
      <c r="F30" s="3"/>
      <c r="G30" s="3"/>
      <c r="H30" s="3" t="n">
        <f aca="false">15*F30/100+10*G30/100</f>
        <v>0</v>
      </c>
      <c r="I30" s="4"/>
      <c r="J30" s="4"/>
    </row>
    <row r="31" customFormat="false" ht="12.8" hidden="false" customHeight="false" outlineLevel="0" collapsed="false">
      <c r="A31" s="2" t="s">
        <v>96</v>
      </c>
      <c r="B31" s="2" t="s">
        <v>97</v>
      </c>
      <c r="C31" s="2" t="s">
        <v>12</v>
      </c>
      <c r="D31" s="2" t="s">
        <v>13</v>
      </c>
      <c r="E31" s="2" t="s">
        <v>32</v>
      </c>
      <c r="F31" s="3"/>
      <c r="G31" s="3"/>
      <c r="H31" s="3" t="n">
        <f aca="false">15*F31/100+10*G31/100</f>
        <v>0</v>
      </c>
      <c r="I31" s="4"/>
      <c r="J31" s="4"/>
    </row>
    <row r="32" customFormat="false" ht="12.8" hidden="false" customHeight="false" outlineLevel="0" collapsed="false">
      <c r="A32" s="2" t="s">
        <v>98</v>
      </c>
      <c r="B32" s="2" t="s">
        <v>99</v>
      </c>
      <c r="C32" s="2" t="s">
        <v>12</v>
      </c>
      <c r="D32" s="2" t="s">
        <v>13</v>
      </c>
      <c r="E32" s="2" t="s">
        <v>14</v>
      </c>
      <c r="F32" s="3"/>
      <c r="G32" s="3"/>
      <c r="H32" s="3" t="n">
        <f aca="false">15*F32/100+10*G32/100</f>
        <v>0</v>
      </c>
      <c r="I32" s="4"/>
      <c r="J32" s="4"/>
    </row>
    <row r="33" customFormat="false" ht="12.8" hidden="false" customHeight="false" outlineLevel="0" collapsed="false">
      <c r="A33" s="2" t="s">
        <v>100</v>
      </c>
      <c r="B33" s="2" t="s">
        <v>101</v>
      </c>
      <c r="C33" s="2" t="s">
        <v>12</v>
      </c>
      <c r="D33" s="2" t="s">
        <v>13</v>
      </c>
      <c r="E33" s="2" t="s">
        <v>32</v>
      </c>
      <c r="F33" s="3"/>
      <c r="G33" s="3"/>
      <c r="H33" s="3" t="n">
        <f aca="false">15*F33/100+10*G33/100</f>
        <v>0</v>
      </c>
      <c r="I33" s="4"/>
      <c r="J33" s="4"/>
    </row>
    <row r="34" customFormat="false" ht="12.8" hidden="false" customHeight="false" outlineLevel="0" collapsed="false">
      <c r="A34" s="2" t="s">
        <v>102</v>
      </c>
      <c r="B34" s="2" t="s">
        <v>103</v>
      </c>
      <c r="C34" s="2" t="s">
        <v>12</v>
      </c>
      <c r="D34" s="2" t="s">
        <v>13</v>
      </c>
      <c r="E34" s="2" t="s">
        <v>32</v>
      </c>
      <c r="F34" s="3"/>
      <c r="G34" s="3"/>
      <c r="H34" s="3" t="n">
        <f aca="false">15*F34/100+10*G34/100</f>
        <v>0</v>
      </c>
      <c r="I34" s="4"/>
      <c r="J34" s="4"/>
    </row>
    <row r="35" customFormat="false" ht="12.8" hidden="false" customHeight="false" outlineLevel="0" collapsed="false">
      <c r="A35" s="2" t="s">
        <v>104</v>
      </c>
      <c r="B35" s="2" t="s">
        <v>105</v>
      </c>
      <c r="C35" s="2" t="s">
        <v>106</v>
      </c>
      <c r="D35" s="2" t="s">
        <v>13</v>
      </c>
      <c r="E35" s="2" t="s">
        <v>32</v>
      </c>
      <c r="F35" s="3"/>
      <c r="G35" s="3"/>
      <c r="H35" s="3" t="n">
        <f aca="false">15*F35/100+10*G35/100</f>
        <v>0</v>
      </c>
      <c r="I35" s="4"/>
      <c r="J35" s="4"/>
    </row>
    <row r="36" customFormat="false" ht="12.8" hidden="false" customHeight="false" outlineLevel="0" collapsed="false">
      <c r="A36" s="2" t="s">
        <v>107</v>
      </c>
      <c r="B36" s="2" t="s">
        <v>108</v>
      </c>
      <c r="C36" s="2" t="s">
        <v>106</v>
      </c>
      <c r="D36" s="2" t="s">
        <v>13</v>
      </c>
      <c r="E36" s="2" t="s">
        <v>32</v>
      </c>
      <c r="F36" s="3"/>
      <c r="G36" s="3"/>
      <c r="H36" s="3" t="n">
        <f aca="false">15*F36/100+10*G36/100</f>
        <v>0</v>
      </c>
      <c r="I36" s="4"/>
      <c r="J36" s="4"/>
    </row>
    <row r="37" customFormat="false" ht="19.5" hidden="false" customHeight="false" outlineLevel="0" collapsed="false">
      <c r="A37" s="2" t="s">
        <v>109</v>
      </c>
      <c r="B37" s="2" t="s">
        <v>110</v>
      </c>
      <c r="C37" s="2" t="s">
        <v>106</v>
      </c>
      <c r="D37" s="2" t="s">
        <v>13</v>
      </c>
      <c r="E37" s="2" t="s">
        <v>14</v>
      </c>
      <c r="F37" s="3" t="n">
        <v>95</v>
      </c>
      <c r="G37" s="3" t="n">
        <v>95</v>
      </c>
      <c r="H37" s="3" t="n">
        <f aca="false">15*F37/100+10*G37/100</f>
        <v>23.75</v>
      </c>
      <c r="I37" s="4" t="s">
        <v>111</v>
      </c>
      <c r="J37" s="4" t="s">
        <v>112</v>
      </c>
    </row>
    <row r="38" customFormat="false" ht="12.8" hidden="false" customHeight="false" outlineLevel="0" collapsed="false">
      <c r="A38" s="2" t="s">
        <v>113</v>
      </c>
      <c r="B38" s="2" t="s">
        <v>114</v>
      </c>
      <c r="C38" s="2" t="s">
        <v>106</v>
      </c>
      <c r="D38" s="2" t="s">
        <v>13</v>
      </c>
      <c r="E38" s="2" t="s">
        <v>14</v>
      </c>
      <c r="F38" s="3" t="n">
        <v>100</v>
      </c>
      <c r="G38" s="3" t="n">
        <v>100</v>
      </c>
      <c r="H38" s="3" t="n">
        <f aca="false">15*F38/100+10*G38/100</f>
        <v>25</v>
      </c>
      <c r="I38" s="4" t="s">
        <v>51</v>
      </c>
      <c r="J38" s="4" t="s">
        <v>115</v>
      </c>
    </row>
    <row r="39" customFormat="false" ht="82.5" hidden="false" customHeight="false" outlineLevel="0" collapsed="false">
      <c r="A39" s="2" t="s">
        <v>116</v>
      </c>
      <c r="B39" s="2" t="s">
        <v>117</v>
      </c>
      <c r="C39" s="2" t="s">
        <v>106</v>
      </c>
      <c r="D39" s="2" t="s">
        <v>13</v>
      </c>
      <c r="E39" s="2" t="s">
        <v>14</v>
      </c>
      <c r="F39" s="3" t="n">
        <v>15</v>
      </c>
      <c r="G39" s="3" t="n">
        <v>20</v>
      </c>
      <c r="H39" s="3" t="n">
        <f aca="false">15*F39/100+10*G39/100</f>
        <v>4.25</v>
      </c>
      <c r="I39" s="4" t="s">
        <v>118</v>
      </c>
      <c r="J39" s="4" t="s">
        <v>119</v>
      </c>
    </row>
    <row r="40" customFormat="false" ht="12.8" hidden="false" customHeight="false" outlineLevel="0" collapsed="false">
      <c r="A40" s="2" t="s">
        <v>120</v>
      </c>
      <c r="B40" s="2" t="s">
        <v>121</v>
      </c>
      <c r="C40" s="2" t="s">
        <v>106</v>
      </c>
      <c r="D40" s="2" t="s">
        <v>13</v>
      </c>
      <c r="E40" s="2" t="s">
        <v>14</v>
      </c>
      <c r="F40" s="3"/>
      <c r="G40" s="3"/>
      <c r="H40" s="3" t="n">
        <f aca="false">15*F40/100+10*G40/100</f>
        <v>0</v>
      </c>
      <c r="I40" s="4"/>
      <c r="J40" s="4"/>
    </row>
    <row r="41" customFormat="false" ht="12.8" hidden="false" customHeight="false" outlineLevel="0" collapsed="false">
      <c r="A41" s="2" t="s">
        <v>122</v>
      </c>
      <c r="B41" s="2" t="s">
        <v>123</v>
      </c>
      <c r="C41" s="2" t="s">
        <v>106</v>
      </c>
      <c r="D41" s="2" t="s">
        <v>13</v>
      </c>
      <c r="E41" s="2" t="s">
        <v>14</v>
      </c>
      <c r="F41" s="3"/>
      <c r="G41" s="3"/>
      <c r="H41" s="3" t="n">
        <f aca="false">15*F41/100+10*G41/100</f>
        <v>0</v>
      </c>
      <c r="I41" s="4"/>
      <c r="J41" s="4"/>
    </row>
    <row r="42" customFormat="false" ht="19.5" hidden="false" customHeight="false" outlineLevel="0" collapsed="false">
      <c r="A42" s="2" t="s">
        <v>124</v>
      </c>
      <c r="B42" s="2" t="s">
        <v>125</v>
      </c>
      <c r="C42" s="2" t="s">
        <v>106</v>
      </c>
      <c r="D42" s="2" t="s">
        <v>13</v>
      </c>
      <c r="E42" s="2" t="s">
        <v>32</v>
      </c>
      <c r="F42" s="3" t="n">
        <v>95</v>
      </c>
      <c r="G42" s="3" t="n">
        <v>90</v>
      </c>
      <c r="H42" s="3" t="n">
        <f aca="false">15*F42/100+10*G42/100</f>
        <v>23.25</v>
      </c>
      <c r="I42" s="4" t="s">
        <v>126</v>
      </c>
      <c r="J42" s="4" t="s">
        <v>127</v>
      </c>
    </row>
    <row r="43" customFormat="false" ht="12.8" hidden="false" customHeight="false" outlineLevel="0" collapsed="false">
      <c r="A43" s="2" t="s">
        <v>128</v>
      </c>
      <c r="B43" s="2" t="s">
        <v>129</v>
      </c>
      <c r="C43" s="2" t="s">
        <v>106</v>
      </c>
      <c r="D43" s="2" t="s">
        <v>13</v>
      </c>
      <c r="E43" s="2" t="s">
        <v>14</v>
      </c>
      <c r="F43" s="3"/>
      <c r="G43" s="3"/>
      <c r="H43" s="3" t="n">
        <f aca="false">15*F43/100+10*G43/100</f>
        <v>0</v>
      </c>
      <c r="I43" s="4"/>
      <c r="J43" s="4"/>
    </row>
    <row r="44" customFormat="false" ht="12.8" hidden="false" customHeight="false" outlineLevel="0" collapsed="false">
      <c r="A44" s="2" t="s">
        <v>130</v>
      </c>
      <c r="B44" s="2" t="s">
        <v>131</v>
      </c>
      <c r="C44" s="2" t="s">
        <v>106</v>
      </c>
      <c r="D44" s="2" t="s">
        <v>13</v>
      </c>
      <c r="E44" s="2" t="s">
        <v>14</v>
      </c>
      <c r="F44" s="3" t="n">
        <v>100</v>
      </c>
      <c r="G44" s="3" t="n">
        <v>100</v>
      </c>
      <c r="H44" s="3" t="n">
        <f aca="false">15*F44/100+10*G44/100</f>
        <v>25</v>
      </c>
      <c r="I44" s="4" t="s">
        <v>132</v>
      </c>
      <c r="J44" s="4" t="s">
        <v>133</v>
      </c>
    </row>
    <row r="45" customFormat="false" ht="12.8" hidden="false" customHeight="false" outlineLevel="0" collapsed="false">
      <c r="A45" s="2" t="s">
        <v>134</v>
      </c>
      <c r="B45" s="2" t="s">
        <v>135</v>
      </c>
      <c r="C45" s="2" t="s">
        <v>106</v>
      </c>
      <c r="D45" s="2" t="s">
        <v>13</v>
      </c>
      <c r="E45" s="2" t="s">
        <v>32</v>
      </c>
      <c r="F45" s="3" t="n">
        <v>100</v>
      </c>
      <c r="G45" s="3" t="n">
        <v>0</v>
      </c>
      <c r="H45" s="3" t="n">
        <f aca="false">15*F45/100+10*G45/100</f>
        <v>15</v>
      </c>
      <c r="I45" s="4" t="s">
        <v>136</v>
      </c>
      <c r="J45" s="4" t="s">
        <v>137</v>
      </c>
    </row>
    <row r="46" customFormat="false" ht="12.8" hidden="false" customHeight="false" outlineLevel="0" collapsed="false">
      <c r="A46" s="2" t="s">
        <v>138</v>
      </c>
      <c r="B46" s="2" t="s">
        <v>139</v>
      </c>
      <c r="C46" s="2" t="s">
        <v>106</v>
      </c>
      <c r="D46" s="2" t="s">
        <v>13</v>
      </c>
      <c r="E46" s="2" t="s">
        <v>14</v>
      </c>
      <c r="F46" s="3" t="n">
        <v>100</v>
      </c>
      <c r="G46" s="3" t="n">
        <v>100</v>
      </c>
      <c r="H46" s="3" t="n">
        <f aca="false">15*F46/100+10*G46/100</f>
        <v>25</v>
      </c>
      <c r="I46" s="4" t="s">
        <v>51</v>
      </c>
      <c r="J46" s="4" t="s">
        <v>140</v>
      </c>
    </row>
    <row r="47" customFormat="false" ht="19.5" hidden="false" customHeight="false" outlineLevel="0" collapsed="false">
      <c r="A47" s="2" t="s">
        <v>141</v>
      </c>
      <c r="B47" s="2" t="s">
        <v>142</v>
      </c>
      <c r="C47" s="2" t="s">
        <v>106</v>
      </c>
      <c r="D47" s="2" t="s">
        <v>13</v>
      </c>
      <c r="E47" s="2" t="s">
        <v>14</v>
      </c>
      <c r="F47" s="3" t="n">
        <v>100</v>
      </c>
      <c r="G47" s="3" t="n">
        <v>25</v>
      </c>
      <c r="H47" s="3" t="n">
        <f aca="false">15*F47/100+10*G47/100</f>
        <v>17.5</v>
      </c>
      <c r="I47" s="4" t="s">
        <v>143</v>
      </c>
      <c r="J47" s="4" t="s">
        <v>144</v>
      </c>
    </row>
    <row r="48" customFormat="false" ht="46.5" hidden="false" customHeight="false" outlineLevel="0" collapsed="false">
      <c r="A48" s="2" t="s">
        <v>145</v>
      </c>
      <c r="B48" s="2" t="s">
        <v>146</v>
      </c>
      <c r="C48" s="2" t="s">
        <v>106</v>
      </c>
      <c r="D48" s="2" t="s">
        <v>13</v>
      </c>
      <c r="E48" s="2" t="s">
        <v>32</v>
      </c>
      <c r="F48" s="3" t="n">
        <v>65</v>
      </c>
      <c r="G48" s="3" t="n">
        <v>100</v>
      </c>
      <c r="H48" s="3" t="n">
        <f aca="false">15*F48/100+10*G48/100</f>
        <v>19.75</v>
      </c>
      <c r="I48" s="4" t="s">
        <v>147</v>
      </c>
      <c r="J48" s="4" t="s">
        <v>115</v>
      </c>
    </row>
    <row r="49" customFormat="false" ht="12.8" hidden="false" customHeight="false" outlineLevel="0" collapsed="false">
      <c r="A49" s="2" t="s">
        <v>148</v>
      </c>
      <c r="B49" s="2" t="s">
        <v>149</v>
      </c>
      <c r="C49" s="2" t="s">
        <v>106</v>
      </c>
      <c r="D49" s="2" t="s">
        <v>13</v>
      </c>
      <c r="E49" s="2" t="s">
        <v>32</v>
      </c>
      <c r="F49" s="3"/>
      <c r="G49" s="3"/>
      <c r="H49" s="3" t="n">
        <f aca="false">15*F49/100+10*G49/100</f>
        <v>0</v>
      </c>
      <c r="I49" s="4"/>
      <c r="J49" s="4"/>
    </row>
    <row r="50" customFormat="false" ht="19.5" hidden="false" customHeight="false" outlineLevel="0" collapsed="false">
      <c r="A50" s="2" t="s">
        <v>150</v>
      </c>
      <c r="B50" s="2" t="s">
        <v>151</v>
      </c>
      <c r="C50" s="2" t="s">
        <v>106</v>
      </c>
      <c r="D50" s="2" t="s">
        <v>13</v>
      </c>
      <c r="E50" s="2" t="s">
        <v>32</v>
      </c>
      <c r="F50" s="3" t="n">
        <v>95</v>
      </c>
      <c r="G50" s="3" t="n">
        <v>100</v>
      </c>
      <c r="H50" s="3" t="n">
        <f aca="false">15*F50/100+10*G50/100</f>
        <v>24.25</v>
      </c>
      <c r="I50" s="4" t="s">
        <v>152</v>
      </c>
      <c r="J50" s="4" t="s">
        <v>153</v>
      </c>
    </row>
    <row r="51" customFormat="false" ht="12.8" hidden="false" customHeight="false" outlineLevel="0" collapsed="false">
      <c r="A51" s="2" t="s">
        <v>154</v>
      </c>
      <c r="B51" s="2" t="s">
        <v>155</v>
      </c>
      <c r="C51" s="2" t="s">
        <v>106</v>
      </c>
      <c r="D51" s="2" t="s">
        <v>13</v>
      </c>
      <c r="E51" s="2" t="s">
        <v>32</v>
      </c>
      <c r="F51" s="3"/>
      <c r="G51" s="3"/>
      <c r="H51" s="3" t="n">
        <f aca="false">15*F51/100+10*G51/100</f>
        <v>0</v>
      </c>
      <c r="I51" s="4"/>
      <c r="J51" s="4"/>
    </row>
    <row r="52" customFormat="false" ht="19.5" hidden="false" customHeight="false" outlineLevel="0" collapsed="false">
      <c r="A52" s="2" t="s">
        <v>156</v>
      </c>
      <c r="B52" s="2" t="s">
        <v>157</v>
      </c>
      <c r="C52" s="2" t="s">
        <v>106</v>
      </c>
      <c r="D52" s="2" t="s">
        <v>13</v>
      </c>
      <c r="E52" s="2" t="s">
        <v>14</v>
      </c>
      <c r="F52" s="3" t="n">
        <v>100</v>
      </c>
      <c r="G52" s="3" t="n">
        <v>95</v>
      </c>
      <c r="H52" s="3" t="n">
        <f aca="false">15*F52/100+10*G52/100</f>
        <v>24.5</v>
      </c>
      <c r="I52" s="4" t="s">
        <v>51</v>
      </c>
      <c r="J52" s="4" t="s">
        <v>158</v>
      </c>
    </row>
    <row r="53" customFormat="false" ht="12.8" hidden="false" customHeight="false" outlineLevel="0" collapsed="false">
      <c r="A53" s="2" t="s">
        <v>159</v>
      </c>
      <c r="B53" s="2" t="s">
        <v>160</v>
      </c>
      <c r="C53" s="2" t="s">
        <v>106</v>
      </c>
      <c r="D53" s="2" t="s">
        <v>13</v>
      </c>
      <c r="E53" s="2" t="s">
        <v>32</v>
      </c>
      <c r="F53" s="3"/>
      <c r="G53" s="3"/>
      <c r="H53" s="3" t="n">
        <f aca="false">15*F53/100+10*G53/100</f>
        <v>0</v>
      </c>
      <c r="I53" s="4"/>
      <c r="J53" s="4"/>
    </row>
    <row r="54" customFormat="false" ht="28.5" hidden="false" customHeight="false" outlineLevel="0" collapsed="false">
      <c r="A54" s="2" t="s">
        <v>161</v>
      </c>
      <c r="B54" s="2" t="s">
        <v>162</v>
      </c>
      <c r="C54" s="2" t="s">
        <v>106</v>
      </c>
      <c r="D54" s="2" t="s">
        <v>13</v>
      </c>
      <c r="E54" s="2" t="s">
        <v>32</v>
      </c>
      <c r="F54" s="3" t="n">
        <v>90</v>
      </c>
      <c r="G54" s="3" t="n">
        <v>90</v>
      </c>
      <c r="H54" s="3" t="n">
        <f aca="false">15*F54/100+10*G54/100</f>
        <v>22.5</v>
      </c>
      <c r="I54" s="6" t="s">
        <v>163</v>
      </c>
      <c r="J54" s="4" t="s">
        <v>164</v>
      </c>
    </row>
    <row r="55" customFormat="false" ht="12.8" hidden="false" customHeight="false" outlineLevel="0" collapsed="false">
      <c r="A55" s="2" t="s">
        <v>165</v>
      </c>
      <c r="B55" s="2" t="s">
        <v>166</v>
      </c>
      <c r="C55" s="2" t="s">
        <v>106</v>
      </c>
      <c r="D55" s="2" t="s">
        <v>13</v>
      </c>
      <c r="E55" s="2" t="s">
        <v>14</v>
      </c>
      <c r="F55" s="3"/>
      <c r="G55" s="3"/>
      <c r="H55" s="3" t="n">
        <f aca="false">15*F55/100+10*G55/100</f>
        <v>0</v>
      </c>
      <c r="I55" s="4"/>
      <c r="J55" s="4"/>
    </row>
    <row r="56" customFormat="false" ht="12.8" hidden="false" customHeight="false" outlineLevel="0" collapsed="false">
      <c r="A56" s="2" t="s">
        <v>167</v>
      </c>
      <c r="B56" s="2" t="s">
        <v>168</v>
      </c>
      <c r="C56" s="2" t="s">
        <v>106</v>
      </c>
      <c r="D56" s="2" t="s">
        <v>13</v>
      </c>
      <c r="E56" s="2" t="s">
        <v>32</v>
      </c>
      <c r="F56" s="3" t="n">
        <v>95</v>
      </c>
      <c r="G56" s="3" t="n">
        <v>100</v>
      </c>
      <c r="H56" s="3" t="n">
        <f aca="false">15*F56/100+10*G56/100</f>
        <v>24.25</v>
      </c>
      <c r="I56" s="4" t="s">
        <v>152</v>
      </c>
      <c r="J56" s="5" t="s">
        <v>169</v>
      </c>
    </row>
    <row r="57" customFormat="false" ht="12.8" hidden="false" customHeight="false" outlineLevel="0" collapsed="false">
      <c r="A57" s="2" t="s">
        <v>170</v>
      </c>
      <c r="B57" s="2" t="s">
        <v>171</v>
      </c>
      <c r="C57" s="2" t="s">
        <v>106</v>
      </c>
      <c r="D57" s="2" t="s">
        <v>13</v>
      </c>
      <c r="E57" s="2" t="s">
        <v>14</v>
      </c>
      <c r="F57" s="3"/>
      <c r="G57" s="3"/>
      <c r="H57" s="3" t="n">
        <f aca="false">15*F57/100+10*G57/100</f>
        <v>0</v>
      </c>
      <c r="I57" s="4"/>
      <c r="J57" s="4"/>
    </row>
    <row r="58" customFormat="false" ht="12.8" hidden="false" customHeight="false" outlineLevel="0" collapsed="false">
      <c r="A58" s="2" t="s">
        <v>172</v>
      </c>
      <c r="B58" s="2" t="s">
        <v>173</v>
      </c>
      <c r="C58" s="2" t="s">
        <v>106</v>
      </c>
      <c r="D58" s="2" t="s">
        <v>13</v>
      </c>
      <c r="E58" s="2" t="s">
        <v>14</v>
      </c>
      <c r="F58" s="3"/>
      <c r="G58" s="3"/>
      <c r="H58" s="3" t="n">
        <f aca="false">15*F58/100+10*G58/100</f>
        <v>0</v>
      </c>
      <c r="I58" s="4"/>
      <c r="J58" s="4"/>
    </row>
    <row r="59" customFormat="false" ht="12.8" hidden="false" customHeight="false" outlineLevel="0" collapsed="false">
      <c r="A59" s="2" t="s">
        <v>174</v>
      </c>
      <c r="B59" s="2" t="s">
        <v>175</v>
      </c>
      <c r="C59" s="2" t="s">
        <v>106</v>
      </c>
      <c r="D59" s="2" t="s">
        <v>13</v>
      </c>
      <c r="E59" s="2" t="s">
        <v>14</v>
      </c>
      <c r="F59" s="3"/>
      <c r="G59" s="3"/>
      <c r="H59" s="3" t="n">
        <f aca="false">15*F59/100+10*G59/100</f>
        <v>0</v>
      </c>
      <c r="I59" s="4"/>
      <c r="J59" s="4"/>
    </row>
    <row r="60" customFormat="false" ht="19.5" hidden="false" customHeight="false" outlineLevel="0" collapsed="false">
      <c r="A60" s="2" t="s">
        <v>176</v>
      </c>
      <c r="B60" s="2" t="s">
        <v>177</v>
      </c>
      <c r="C60" s="2" t="s">
        <v>106</v>
      </c>
      <c r="D60" s="2" t="s">
        <v>13</v>
      </c>
      <c r="E60" s="2" t="s">
        <v>32</v>
      </c>
      <c r="F60" s="3" t="n">
        <v>100</v>
      </c>
      <c r="G60" s="3" t="n">
        <v>90</v>
      </c>
      <c r="H60" s="3" t="n">
        <f aca="false">15*F60/100+10*G60/100</f>
        <v>24</v>
      </c>
      <c r="I60" s="4" t="s">
        <v>178</v>
      </c>
      <c r="J60" s="4" t="s">
        <v>164</v>
      </c>
    </row>
    <row r="61" customFormat="false" ht="12.8" hidden="false" customHeight="false" outlineLevel="0" collapsed="false">
      <c r="A61" s="2" t="s">
        <v>179</v>
      </c>
      <c r="B61" s="2" t="s">
        <v>180</v>
      </c>
      <c r="C61" s="2" t="s">
        <v>106</v>
      </c>
      <c r="D61" s="2" t="s">
        <v>13</v>
      </c>
      <c r="E61" s="2" t="s">
        <v>14</v>
      </c>
      <c r="F61" s="3"/>
      <c r="G61" s="3"/>
      <c r="H61" s="3" t="n">
        <f aca="false">15*F61/100+10*G61/100</f>
        <v>0</v>
      </c>
      <c r="I61" s="4"/>
      <c r="J61" s="4"/>
    </row>
    <row r="62" customFormat="false" ht="12.8" hidden="false" customHeight="false" outlineLevel="0" collapsed="false">
      <c r="A62" s="2" t="s">
        <v>181</v>
      </c>
      <c r="B62" s="2" t="s">
        <v>182</v>
      </c>
      <c r="C62" s="2" t="s">
        <v>106</v>
      </c>
      <c r="D62" s="2" t="s">
        <v>13</v>
      </c>
      <c r="E62" s="2" t="s">
        <v>14</v>
      </c>
      <c r="F62" s="3" t="n">
        <v>95</v>
      </c>
      <c r="G62" s="3" t="n">
        <v>100</v>
      </c>
      <c r="H62" s="3" t="n">
        <f aca="false">15*F62/100+10*G62/100</f>
        <v>24.25</v>
      </c>
      <c r="I62" s="4" t="s">
        <v>183</v>
      </c>
      <c r="J62" s="5" t="s">
        <v>184</v>
      </c>
    </row>
    <row r="63" customFormat="false" ht="12.8" hidden="false" customHeight="false" outlineLevel="0" collapsed="false">
      <c r="A63" s="2" t="s">
        <v>185</v>
      </c>
      <c r="B63" s="2" t="s">
        <v>186</v>
      </c>
      <c r="C63" s="2" t="s">
        <v>106</v>
      </c>
      <c r="D63" s="2" t="s">
        <v>13</v>
      </c>
      <c r="E63" s="2" t="s">
        <v>32</v>
      </c>
      <c r="F63" s="3" t="n">
        <v>100</v>
      </c>
      <c r="G63" s="3" t="n">
        <v>100</v>
      </c>
      <c r="H63" s="3" t="n">
        <f aca="false">15*F63/100+10*G63/100</f>
        <v>25</v>
      </c>
      <c r="I63" s="4" t="s">
        <v>51</v>
      </c>
      <c r="J63" s="4" t="s">
        <v>115</v>
      </c>
    </row>
    <row r="64" customFormat="false" ht="12.8" hidden="false" customHeight="false" outlineLevel="0" collapsed="false">
      <c r="A64" s="2" t="s">
        <v>187</v>
      </c>
      <c r="B64" s="2" t="s">
        <v>188</v>
      </c>
      <c r="C64" s="2" t="s">
        <v>106</v>
      </c>
      <c r="D64" s="2" t="s">
        <v>13</v>
      </c>
      <c r="E64" s="2" t="s">
        <v>14</v>
      </c>
      <c r="F64" s="3"/>
      <c r="G64" s="3"/>
      <c r="H64" s="3" t="n">
        <f aca="false">15*F64/100+10*G64/100</f>
        <v>0</v>
      </c>
      <c r="I64" s="4"/>
      <c r="J64" s="4"/>
    </row>
    <row r="65" customFormat="false" ht="12.8" hidden="false" customHeight="false" outlineLevel="0" collapsed="false">
      <c r="A65" s="2" t="s">
        <v>189</v>
      </c>
      <c r="B65" s="2" t="s">
        <v>190</v>
      </c>
      <c r="C65" s="2" t="s">
        <v>106</v>
      </c>
      <c r="D65" s="2" t="s">
        <v>13</v>
      </c>
      <c r="E65" s="2" t="s">
        <v>14</v>
      </c>
      <c r="F65" s="3"/>
      <c r="G65" s="3"/>
      <c r="H65" s="3" t="n">
        <f aca="false">15*F65/100+10*G65/100</f>
        <v>0</v>
      </c>
      <c r="I65" s="4"/>
      <c r="J65" s="4"/>
    </row>
    <row r="66" customFormat="false" ht="12.8" hidden="false" customHeight="false" outlineLevel="0" collapsed="false">
      <c r="A66" s="2" t="s">
        <v>191</v>
      </c>
      <c r="B66" s="2" t="s">
        <v>192</v>
      </c>
      <c r="C66" s="2" t="s">
        <v>106</v>
      </c>
      <c r="D66" s="2" t="s">
        <v>13</v>
      </c>
      <c r="E66" s="2" t="s">
        <v>14</v>
      </c>
      <c r="F66" s="3"/>
      <c r="G66" s="3"/>
      <c r="H66" s="3" t="n">
        <f aca="false">15*F66/100+10*G66/100</f>
        <v>0</v>
      </c>
      <c r="I66" s="4"/>
      <c r="J66" s="4"/>
    </row>
    <row r="67" customFormat="false" ht="12.8" hidden="false" customHeight="false" outlineLevel="0" collapsed="false">
      <c r="A67" s="2" t="s">
        <v>193</v>
      </c>
      <c r="B67" s="2" t="s">
        <v>194</v>
      </c>
      <c r="C67" s="2" t="s">
        <v>106</v>
      </c>
      <c r="D67" s="2" t="s">
        <v>13</v>
      </c>
      <c r="E67" s="2" t="s">
        <v>14</v>
      </c>
      <c r="F67" s="3"/>
      <c r="G67" s="3"/>
      <c r="H67" s="3" t="n">
        <f aca="false">15*F67/100+10*G67/100</f>
        <v>0</v>
      </c>
      <c r="I67" s="4"/>
      <c r="J67" s="4"/>
    </row>
    <row r="68" customFormat="false" ht="12.8" hidden="false" customHeight="false" outlineLevel="0" collapsed="false">
      <c r="A68" s="2" t="s">
        <v>195</v>
      </c>
      <c r="B68" s="2" t="s">
        <v>196</v>
      </c>
      <c r="C68" s="2" t="s">
        <v>106</v>
      </c>
      <c r="D68" s="2" t="s">
        <v>13</v>
      </c>
      <c r="E68" s="2" t="s">
        <v>32</v>
      </c>
      <c r="F68" s="3" t="n">
        <v>95</v>
      </c>
      <c r="G68" s="3" t="n">
        <v>100</v>
      </c>
      <c r="H68" s="3" t="n">
        <f aca="false">15*F68/100+10*G68/100</f>
        <v>24.25</v>
      </c>
      <c r="I68" s="4" t="s">
        <v>197</v>
      </c>
      <c r="J68" s="4" t="s">
        <v>115</v>
      </c>
    </row>
    <row r="70" customFormat="false" ht="14.65" hidden="false" customHeight="false" outlineLevel="0" collapsed="false">
      <c r="E70" s="7" t="s">
        <v>198</v>
      </c>
      <c r="F70" s="8" t="n">
        <f aca="false">_xlfn.ORG.LIBREOFFICE.ROUNDSIG(SUM(F4:F68)/30,4)%</f>
        <v>0.8117</v>
      </c>
      <c r="G70" s="8" t="n">
        <f aca="false">_xlfn.ORG.LIBREOFFICE.ROUNDSIG(SUM(G4:G68)/30, 4)%</f>
        <v>0.7317</v>
      </c>
      <c r="H70" s="9" t="str">
        <f aca="false">_xlfn.CONCAT(_xlfn.ORG.LIBREOFFICE.ROUNDSIG(SUM(H4:H68)/30,4)," pts")</f>
        <v>19.49 pts</v>
      </c>
    </row>
  </sheetData>
  <printOptions headings="false" gridLines="false" gridLinesSet="true" horizontalCentered="false" verticalCentered="false"/>
  <pageMargins left="0.7875" right="0.7875" top="1.05277777777778" bottom="1.05277777777778" header="0.7875" footer="0.7875"/>
  <pageSetup paperSize="1" scale="100" firstPageNumber="1" fitToWidth="1" fitToHeight="1" pageOrder="downThenOver" orientation="portrait" blackAndWhite="false" draft="false" cellComments="none" useFirstPageNumber="true" horizontalDpi="300" verticalDpi="300" copies="1"/>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emplate/>
  <TotalTime>242</TotalTime>
  <Application>LibreOffice/6.0.3.2$Linux_X86_64 LibreOffice_project/00m0$Build-2</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2018-11-23T16:58:04Z</dcterms:created>
  <dc:creator/>
  <dc:description/>
  <dc:language>en-US</dc:language>
  <cp:lastModifiedBy/>
  <dcterms:modified xsi:type="dcterms:W3CDTF">2018-11-29T06:31:45Z</dcterms:modified>
  <cp:revision>22</cp:revision>
  <dc:subject/>
  <dc:title/>
</cp:coreProperties>
</file>